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61563EBF-E66B-46B6-BBC4-4343F4078DF3}" xr6:coauthVersionLast="45" xr6:coauthVersionMax="47" xr10:uidLastSave="{00000000-0000-0000-0000-000000000000}"/>
  <bookViews>
    <workbookView xWindow="-98" yWindow="-98" windowWidth="19396" windowHeight="10276" xr2:uid="{00000000-000D-0000-FFFF-FFFF00000000}"/>
  </bookViews>
  <sheets>
    <sheet name="Maufacturer Med. Device" sheetId="3"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W11" i="3" l="1"/>
  <c r="P11" i="3"/>
  <c r="W10" i="3"/>
  <c r="P10" i="3"/>
  <c r="W9" i="3"/>
  <c r="P9" i="3"/>
  <c r="X9" i="3" l="1"/>
  <c r="X10" i="3"/>
  <c r="X11" i="3"/>
</calcChain>
</file>

<file path=xl/sharedStrings.xml><?xml version="1.0" encoding="utf-8"?>
<sst xmlns="http://schemas.openxmlformats.org/spreadsheetml/2006/main" count="38" uniqueCount="37">
  <si>
    <t>Technical Evaluation Matrix</t>
  </si>
  <si>
    <t>Total Technical Score</t>
  </si>
  <si>
    <t>Documents Based Factory Score</t>
  </si>
  <si>
    <t>Generic Name of Item</t>
  </si>
  <si>
    <t>Trade Name</t>
  </si>
  <si>
    <t>MediPak Pharma Lahore</t>
  </si>
  <si>
    <t>Name of the firm</t>
  </si>
  <si>
    <t xml:space="preserve">Product General Information </t>
  </si>
  <si>
    <t>S.No</t>
  </si>
  <si>
    <t>Factory Technical Evaluation Parameter</t>
  </si>
  <si>
    <t>Factory Evaluated Score</t>
  </si>
  <si>
    <t>Product Evaluated Score</t>
  </si>
  <si>
    <t>Evaluation Visit Score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</si>
  <si>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</si>
  <si>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Physical examination of the quoted item/s by the MCC expert/s. Rejection of the quoted item/s by the MCC expert/s shall lead to disqualification of the said item/s.</t>
  </si>
  <si>
    <t>Ref. No. of item in MCC Formulary</t>
  </si>
  <si>
    <t>Evaluation Criteria for Manufacturers of Medical Devices, Surgical Disposibles and Sutures for Government MCC 2025-26</t>
  </si>
  <si>
    <t>Product technical Evaluation Parameters</t>
  </si>
  <si>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</si>
  <si>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</si>
  <si>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</si>
  <si>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</si>
  <si>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</si>
  <si>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</si>
  <si>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</si>
  <si>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</si>
  <si>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</si>
  <si>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</si>
  <si>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</si>
  <si>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t>Samples evaluation by DTL (Failure to comply with relevant standards shall lead to Disqualification of the quoted products)</t>
  </si>
  <si>
    <t>Size &amp; Guage of MedicaL Device</t>
  </si>
  <si>
    <t>I/V fluid administration set</t>
  </si>
  <si>
    <t>sterile and pyrogen free, minimum 150cm tube length, blister pack</t>
  </si>
  <si>
    <t xml:space="preserve">I/V fluid administration set with additional “Y” injection port </t>
  </si>
  <si>
    <t>Sterile, minimum 150cm length tubing, latex, and pyrogen free, blister pack</t>
  </si>
  <si>
    <t xml:space="preserve">Kot lakpat </t>
  </si>
  <si>
    <t>The inspection team at the time of inspection observed that
PLANT-2: (Quaid-e-Azam Industrial Estate, Kot Lakhpat, Lahore)
The inspection team has NOT RECOMMENDED awarding the specified marks for the products manufactured at this facility as the cGMP certificate was expired, which was issued on 19/11/2020 and remained valid for 2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</si>
</sst>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sz val="11"/>
      <name val="Calibri"/>
      <family val="2"/>
    </font>
    <font>
      <b/>
      <sz val="14"/>
      <color theme="1"/>
      <name val="Times New Roman"/>
      <family val="1"/>
    </font>
    <font>
      <b/>
      <sz val="11"/>
      <color theme="1"/>
      <name val="Calibri"/>
      <family val="2"/>
      <scheme val="minor"/>
    </font>
    <font>
      <sz val="14"/>
      <color theme="1"/>
      <name val="Calibri"/>
      <family val="2"/>
      <scheme val="minor"/>
    </font>
    <font>
      <sz val="11"/>
      <name val="Calibri"/>
      <family val="2"/>
      <scheme val="minor"/>
    </font>
    <font>
      <b/>
      <sz val="14"/>
      <name val="Calibri"/>
      <family val="2"/>
      <scheme val="minor"/>
    </font>
    <font>
      <b/>
      <sz val="12"/>
      <name val="Calibri"/>
      <family val="2"/>
      <scheme val="minor"/>
    </font>
    <font>
      <b/>
      <sz val="14"/>
      <name val="Calibri"/>
      <family val="1"/>
      <scheme val="major"/>
    </font>
    <font>
      <sz val="12"/>
      <name val="Times New Roman"/>
      <family val="1"/>
    </font>
    <font>
      <b/>
      <sz val="12"/>
      <name val="Times New Roman"/>
      <family val="1"/>
    </font>
    <font>
      <b/>
      <sz val="14"/>
      <name val="Calibri"/>
      <family val="2"/>
      <scheme val="major"/>
    </font>
    <font>
      <sz val="14"/>
      <name val="Calibri"/>
      <family val="2"/>
      <scheme val="minor"/>
    </font>
    <font>
      <sz val="14"/>
      <color theme="1"/>
      <name val="Arial"/>
      <family val="2"/>
    </font>
    <font>
      <b/>
      <sz val="14"/>
      <color rgb="FFFF0000"/>
      <name val="Calibri"/>
      <family val="1"/>
      <scheme val="major"/>
    </font>
    <font>
      <b/>
      <sz val="16"/>
      <name val="Calibri"/>
      <family val="2"/>
      <scheme val="maj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s>
  <cellStyleXfs count="2">
    <xf numFmtId="0" fontId="0" fillId="0" borderId="0"/>
    <xf numFmtId="0" fontId="1" fillId="0" borderId="0"/>
  </cellStyleXfs>
  <cellXfs count="48">
    <xf numFmtId="0" fontId="0" fillId="0" borderId="0" xfId="0"/>
    <xf numFmtId="0" fontId="1" fillId="0" borderId="0" xfId="1"/>
    <xf numFmtId="0" fontId="4" fillId="0" borderId="0" xfId="1" applyFont="1" applyAlignment="1">
      <alignment horizontal="center"/>
    </xf>
    <xf numFmtId="0" fontId="7" fillId="0" borderId="4" xfId="1" applyFont="1" applyBorder="1" applyAlignment="1">
      <alignment horizontal="center"/>
    </xf>
    <xf numFmtId="0" fontId="6" fillId="0" borderId="4" xfId="1" applyFont="1" applyBorder="1"/>
    <xf numFmtId="0" fontId="9" fillId="0" borderId="4" xfId="1" applyFont="1" applyBorder="1" applyAlignment="1">
      <alignment horizontal="center" vertical="center" wrapText="1"/>
    </xf>
    <xf numFmtId="0" fontId="9" fillId="0" borderId="7" xfId="1" applyFont="1" applyBorder="1" applyAlignment="1">
      <alignment horizontal="center" vertical="center" wrapText="1"/>
    </xf>
    <xf numFmtId="0" fontId="9" fillId="0" borderId="11" xfId="1" applyFont="1" applyBorder="1" applyAlignment="1">
      <alignment horizontal="center" vertical="center" wrapText="1"/>
    </xf>
    <xf numFmtId="0" fontId="10" fillId="0" borderId="4" xfId="1" applyFont="1" applyBorder="1" applyAlignment="1">
      <alignment horizontal="left" vertical="top"/>
    </xf>
    <xf numFmtId="0" fontId="10" fillId="0" borderId="5" xfId="1" applyFont="1" applyBorder="1" applyAlignment="1">
      <alignment vertical="top" wrapText="1"/>
    </xf>
    <xf numFmtId="0" fontId="10" fillId="0" borderId="4" xfId="1" applyFont="1" applyBorder="1" applyAlignment="1">
      <alignment horizontal="left" vertical="top" wrapText="1"/>
    </xf>
    <xf numFmtId="0" fontId="10" fillId="0" borderId="5" xfId="1" applyFont="1" applyBorder="1" applyAlignment="1">
      <alignment horizontal="left" vertical="top" wrapText="1"/>
    </xf>
    <xf numFmtId="0" fontId="10" fillId="0" borderId="0" xfId="1" applyFont="1" applyAlignment="1">
      <alignment horizontal="left" vertical="top"/>
    </xf>
    <xf numFmtId="0" fontId="12" fillId="0" borderId="5" xfId="1" applyFont="1" applyBorder="1" applyAlignment="1">
      <alignment horizontal="center" vertical="center" wrapText="1"/>
    </xf>
    <xf numFmtId="0" fontId="12" fillId="0" borderId="4" xfId="1" applyFont="1" applyBorder="1" applyAlignment="1">
      <alignment horizontal="center" vertical="center" wrapText="1"/>
    </xf>
    <xf numFmtId="0" fontId="7" fillId="0" borderId="4" xfId="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13" fillId="0" borderId="4" xfId="1" applyFont="1" applyBorder="1" applyAlignment="1">
      <alignment horizontal="center" vertical="center"/>
    </xf>
    <xf numFmtId="0" fontId="14" fillId="0" borderId="4" xfId="0" applyFont="1" applyBorder="1" applyAlignment="1">
      <alignment horizontal="center" vertical="center" wrapText="1"/>
    </xf>
    <xf numFmtId="49" fontId="14" fillId="0" borderId="4" xfId="0" applyNumberFormat="1" applyFont="1" applyBorder="1" applyAlignment="1">
      <alignment horizontal="center" vertical="center" wrapText="1"/>
    </xf>
    <xf numFmtId="0" fontId="15" fillId="0" borderId="4" xfId="1" applyFont="1" applyBorder="1" applyAlignment="1">
      <alignment horizontal="center" vertical="center" wrapText="1"/>
    </xf>
    <xf numFmtId="0" fontId="9" fillId="0" borderId="4" xfId="1" applyFont="1" applyBorder="1" applyAlignment="1">
      <alignment horizontal="center" vertical="center" wrapText="1"/>
    </xf>
    <xf numFmtId="0" fontId="10" fillId="0" borderId="5" xfId="1" applyFont="1" applyBorder="1" applyAlignment="1">
      <alignment horizontal="left" vertical="top"/>
    </xf>
    <xf numFmtId="0" fontId="10" fillId="0" borderId="8" xfId="1" applyFont="1" applyBorder="1" applyAlignment="1">
      <alignment horizontal="left" vertical="top"/>
    </xf>
    <xf numFmtId="0" fontId="10" fillId="0" borderId="9" xfId="1" applyFont="1" applyBorder="1" applyAlignment="1">
      <alignment horizontal="left" vertical="top"/>
    </xf>
    <xf numFmtId="0" fontId="3"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7" fillId="0" borderId="4" xfId="1" applyFont="1" applyBorder="1" applyAlignment="1">
      <alignment horizontal="center"/>
    </xf>
    <xf numFmtId="0" fontId="8" fillId="2" borderId="4" xfId="1" applyFont="1" applyFill="1" applyBorder="1" applyAlignment="1">
      <alignment horizontal="left" vertical="center"/>
    </xf>
    <xf numFmtId="0" fontId="9" fillId="0" borderId="4" xfId="1" applyFont="1" applyBorder="1" applyAlignment="1">
      <alignment horizontal="center" vertical="center" wrapText="1"/>
    </xf>
    <xf numFmtId="0" fontId="6" fillId="0" borderId="4" xfId="1" applyFont="1" applyBorder="1" applyAlignment="1">
      <alignment horizontal="center"/>
    </xf>
    <xf numFmtId="0" fontId="9" fillId="0" borderId="5"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2"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13"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11" xfId="1" applyFont="1" applyBorder="1" applyAlignment="1">
      <alignment horizontal="center" vertical="center" wrapText="1"/>
    </xf>
    <xf numFmtId="0" fontId="16" fillId="0" borderId="12"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6" fillId="0" borderId="13" xfId="1" applyFont="1" applyBorder="1" applyAlignment="1">
      <alignment horizontal="left" vertical="center" wrapText="1"/>
    </xf>
    <xf numFmtId="0" fontId="16" fillId="0" borderId="10" xfId="1" applyFont="1" applyBorder="1" applyAlignment="1">
      <alignment horizontal="left" vertical="center" wrapText="1"/>
    </xf>
    <xf numFmtId="0" fontId="16" fillId="0" borderId="11" xfId="1" applyFont="1" applyBorder="1" applyAlignment="1">
      <alignment horizontal="left" vertical="center" wrapText="1"/>
    </xf>
  </cellXfs>
  <cellStyles count="2">
    <cellStyle name="Normal" xfId="0" builtinId="0"/>
    <cellStyle name="Normal 2" xfId="1" xr:uid="{ECF64EF4-9416-4B8B-B368-BB614910EB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DF8A7-01F5-4ACA-9C87-C8BA47F96166}">
  <sheetPr>
    <pageSetUpPr fitToPage="1"/>
  </sheetPr>
  <dimension ref="B1:AC11"/>
  <sheetViews>
    <sheetView tabSelected="1" zoomScale="40" zoomScaleNormal="40" zoomScalePageLayoutView="90" workbookViewId="0">
      <selection activeCell="L10" sqref="L10:O11"/>
    </sheetView>
  </sheetViews>
  <sheetFormatPr defaultColWidth="8.59765625" defaultRowHeight="14.25" x14ac:dyDescent="0.45"/>
  <cols>
    <col min="1" max="1" width="8.59765625" style="1"/>
    <col min="2" max="2" width="19.6640625" style="1" customWidth="1"/>
    <col min="3" max="4" width="8.59765625" style="1"/>
    <col min="5" max="5" width="27.59765625" style="1" customWidth="1"/>
    <col min="6" max="6" width="20.59765625" style="1" customWidth="1"/>
    <col min="7" max="7" width="8.59765625" style="1"/>
    <col min="8" max="8" width="18.59765625" style="1" customWidth="1"/>
    <col min="9" max="9" width="16.1328125" style="1" customWidth="1"/>
    <col min="10" max="10" width="18.86328125" style="1" customWidth="1"/>
    <col min="11" max="11" width="36.1328125" style="1" customWidth="1"/>
    <col min="12" max="13" width="19.1328125" style="1" customWidth="1"/>
    <col min="14" max="14" width="23.59765625" style="1" customWidth="1"/>
    <col min="15" max="15" width="20.59765625" style="1" customWidth="1"/>
    <col min="16" max="16" width="15.59765625" style="1" customWidth="1"/>
    <col min="17" max="17" width="54.86328125" style="1" customWidth="1"/>
    <col min="18" max="18" width="19.59765625" style="1" customWidth="1"/>
    <col min="19" max="19" width="46.1328125" style="1" customWidth="1"/>
    <col min="20" max="20" width="50.3984375" style="1" customWidth="1"/>
    <col min="21" max="21" width="19.1328125" style="1" customWidth="1"/>
    <col min="22" max="22" width="17.59765625" style="1" customWidth="1"/>
    <col min="23" max="23" width="21.1328125" style="1" customWidth="1"/>
    <col min="24" max="24" width="25.59765625" style="1" customWidth="1"/>
    <col min="25" max="16384" width="8.59765625" style="1"/>
  </cols>
  <sheetData>
    <row r="1" spans="2:29" ht="48.75" customHeight="1" x14ac:dyDescent="0.45"/>
    <row r="2" spans="2:29" ht="53.35" customHeight="1" x14ac:dyDescent="0.55000000000000004">
      <c r="C2" s="29" t="s">
        <v>16</v>
      </c>
      <c r="D2" s="29"/>
      <c r="E2" s="29"/>
      <c r="F2" s="29"/>
      <c r="G2" s="29"/>
      <c r="H2" s="29"/>
      <c r="I2" s="29"/>
      <c r="J2" s="29"/>
      <c r="K2" s="29"/>
      <c r="L2" s="29"/>
      <c r="M2" s="29"/>
      <c r="N2" s="29"/>
      <c r="O2" s="29"/>
      <c r="P2" s="29"/>
      <c r="Q2" s="29"/>
      <c r="R2" s="29"/>
      <c r="S2" s="29"/>
      <c r="T2" s="29"/>
      <c r="U2" s="29"/>
      <c r="V2" s="29"/>
      <c r="W2" s="29"/>
      <c r="X2" s="29"/>
    </row>
    <row r="3" spans="2:29" ht="53.35" customHeight="1" x14ac:dyDescent="0.45">
      <c r="C3" s="30" t="s">
        <v>6</v>
      </c>
      <c r="D3" s="30"/>
      <c r="E3" s="30"/>
      <c r="F3" s="30"/>
      <c r="G3" s="30"/>
      <c r="H3" s="30"/>
      <c r="I3" s="26" t="s">
        <v>5</v>
      </c>
      <c r="J3" s="27"/>
      <c r="K3" s="27"/>
      <c r="L3" s="27"/>
      <c r="M3" s="27"/>
      <c r="N3" s="27"/>
      <c r="O3" s="27"/>
      <c r="P3" s="27"/>
      <c r="Q3" s="27"/>
      <c r="R3" s="27"/>
      <c r="S3" s="27"/>
      <c r="T3" s="27"/>
      <c r="U3" s="27"/>
      <c r="V3" s="27"/>
      <c r="W3" s="27"/>
      <c r="X3" s="27"/>
      <c r="Y3" s="27"/>
      <c r="Z3" s="27"/>
      <c r="AA3" s="27"/>
      <c r="AB3" s="27"/>
      <c r="AC3" s="28"/>
    </row>
    <row r="4" spans="2:29" ht="35.1" customHeight="1" x14ac:dyDescent="0.45">
      <c r="C4" s="4"/>
      <c r="D4" s="31" t="s">
        <v>7</v>
      </c>
      <c r="E4" s="31"/>
      <c r="F4" s="31"/>
      <c r="G4" s="31"/>
      <c r="H4" s="31" t="s">
        <v>0</v>
      </c>
      <c r="I4" s="31"/>
      <c r="J4" s="31"/>
      <c r="K4" s="31"/>
      <c r="L4" s="31"/>
      <c r="M4" s="31"/>
      <c r="N4" s="31"/>
      <c r="O4" s="31"/>
      <c r="P4" s="31"/>
      <c r="Q4" s="31"/>
      <c r="R4" s="31"/>
      <c r="S4" s="31"/>
      <c r="T4" s="31"/>
      <c r="U4" s="31"/>
      <c r="V4" s="31"/>
      <c r="W4" s="31"/>
      <c r="X4" s="31"/>
    </row>
    <row r="5" spans="2:29" ht="29.25" customHeight="1" x14ac:dyDescent="0.45">
      <c r="C5" s="32" t="s">
        <v>8</v>
      </c>
      <c r="D5" s="31"/>
      <c r="E5" s="31"/>
      <c r="F5" s="31"/>
      <c r="G5" s="31"/>
      <c r="H5" s="33" t="s">
        <v>9</v>
      </c>
      <c r="I5" s="34"/>
      <c r="J5" s="34"/>
      <c r="K5" s="34"/>
      <c r="L5" s="34"/>
      <c r="M5" s="34"/>
      <c r="N5" s="34"/>
      <c r="O5" s="35"/>
      <c r="P5" s="31" t="s">
        <v>10</v>
      </c>
      <c r="Q5" s="36" t="s">
        <v>17</v>
      </c>
      <c r="R5" s="37"/>
      <c r="S5" s="37"/>
      <c r="T5" s="37"/>
      <c r="U5" s="38"/>
      <c r="V5" s="6"/>
      <c r="W5" s="31" t="s">
        <v>11</v>
      </c>
      <c r="X5" s="31" t="s">
        <v>1</v>
      </c>
    </row>
    <row r="6" spans="2:29" ht="62.1" customHeight="1" x14ac:dyDescent="0.45">
      <c r="C6" s="32"/>
      <c r="D6" s="31"/>
      <c r="E6" s="31"/>
      <c r="F6" s="31"/>
      <c r="G6" s="31"/>
      <c r="H6" s="33" t="s">
        <v>2</v>
      </c>
      <c r="I6" s="34"/>
      <c r="J6" s="34"/>
      <c r="K6" s="35"/>
      <c r="L6" s="31" t="s">
        <v>12</v>
      </c>
      <c r="M6" s="31"/>
      <c r="N6" s="31"/>
      <c r="O6" s="31"/>
      <c r="P6" s="31"/>
      <c r="Q6" s="39"/>
      <c r="R6" s="40"/>
      <c r="S6" s="40"/>
      <c r="T6" s="40"/>
      <c r="U6" s="41"/>
      <c r="V6" s="7"/>
      <c r="W6" s="31"/>
      <c r="X6" s="31"/>
    </row>
    <row r="7" spans="2:29" s="2" customFormat="1" ht="18" x14ac:dyDescent="0.55000000000000004">
      <c r="C7" s="32"/>
      <c r="D7" s="3">
        <v>1</v>
      </c>
      <c r="E7" s="5">
        <v>2</v>
      </c>
      <c r="F7" s="5">
        <v>3</v>
      </c>
      <c r="G7" s="3">
        <v>4</v>
      </c>
      <c r="H7" s="5">
        <v>5</v>
      </c>
      <c r="I7" s="5">
        <v>6</v>
      </c>
      <c r="J7" s="3">
        <v>7</v>
      </c>
      <c r="K7" s="5">
        <v>8</v>
      </c>
      <c r="L7" s="5">
        <v>9</v>
      </c>
      <c r="M7" s="3">
        <v>10</v>
      </c>
      <c r="N7" s="5">
        <v>11</v>
      </c>
      <c r="O7" s="5">
        <v>12</v>
      </c>
      <c r="P7" s="3">
        <v>13</v>
      </c>
      <c r="Q7" s="5">
        <v>14</v>
      </c>
      <c r="R7" s="5">
        <v>15</v>
      </c>
      <c r="S7" s="3">
        <v>16</v>
      </c>
      <c r="T7" s="5">
        <v>17</v>
      </c>
      <c r="U7" s="5">
        <v>18</v>
      </c>
      <c r="V7" s="3">
        <v>19</v>
      </c>
      <c r="W7" s="5">
        <v>20</v>
      </c>
      <c r="X7" s="5">
        <v>21</v>
      </c>
    </row>
    <row r="8" spans="2:29" s="12" customFormat="1" ht="409.35" customHeight="1" x14ac:dyDescent="0.45">
      <c r="C8" s="8"/>
      <c r="D8" s="23"/>
      <c r="E8" s="24"/>
      <c r="F8" s="24"/>
      <c r="G8" s="25"/>
      <c r="H8" s="9" t="s">
        <v>18</v>
      </c>
      <c r="I8" s="9" t="s">
        <v>19</v>
      </c>
      <c r="J8" s="10" t="s">
        <v>20</v>
      </c>
      <c r="K8" s="10" t="s">
        <v>21</v>
      </c>
      <c r="L8" s="10" t="s">
        <v>22</v>
      </c>
      <c r="M8" s="10" t="s">
        <v>23</v>
      </c>
      <c r="N8" s="10" t="s">
        <v>24</v>
      </c>
      <c r="O8" s="10" t="s">
        <v>25</v>
      </c>
      <c r="P8" s="11"/>
      <c r="Q8" s="10" t="s">
        <v>26</v>
      </c>
      <c r="R8" s="10" t="s">
        <v>27</v>
      </c>
      <c r="S8" s="10" t="s">
        <v>13</v>
      </c>
      <c r="T8" s="10" t="s">
        <v>28</v>
      </c>
      <c r="U8" s="10" t="s">
        <v>29</v>
      </c>
      <c r="V8" s="10" t="s">
        <v>14</v>
      </c>
      <c r="X8" s="8"/>
    </row>
    <row r="9" spans="2:29" s="16" customFormat="1" ht="58.5" customHeight="1" x14ac:dyDescent="0.45">
      <c r="C9" s="15"/>
      <c r="D9" s="5" t="s">
        <v>15</v>
      </c>
      <c r="E9" s="5" t="s">
        <v>3</v>
      </c>
      <c r="F9" s="5" t="s">
        <v>30</v>
      </c>
      <c r="G9" s="5" t="s">
        <v>4</v>
      </c>
      <c r="H9" s="13">
        <v>3</v>
      </c>
      <c r="I9" s="14">
        <v>5</v>
      </c>
      <c r="J9" s="5">
        <v>5</v>
      </c>
      <c r="K9" s="5">
        <v>6</v>
      </c>
      <c r="L9" s="22">
        <v>3</v>
      </c>
      <c r="M9" s="22">
        <v>3</v>
      </c>
      <c r="N9" s="22">
        <v>2</v>
      </c>
      <c r="O9" s="22">
        <v>2</v>
      </c>
      <c r="P9" s="5">
        <f>SUM(H9:O9)</f>
        <v>29</v>
      </c>
      <c r="Q9" s="14">
        <v>5</v>
      </c>
      <c r="R9" s="5">
        <v>5</v>
      </c>
      <c r="S9" s="5">
        <v>5</v>
      </c>
      <c r="T9" s="5">
        <v>6</v>
      </c>
      <c r="U9" s="21">
        <v>10</v>
      </c>
      <c r="V9" s="21">
        <v>10</v>
      </c>
      <c r="W9" s="15">
        <f>SUM(Q9:V9)</f>
        <v>41</v>
      </c>
      <c r="X9" s="15">
        <f>W9+P9</f>
        <v>70</v>
      </c>
    </row>
    <row r="10" spans="2:29" s="17" customFormat="1" ht="185.45" customHeight="1" x14ac:dyDescent="0.45">
      <c r="B10" s="17" t="s">
        <v>35</v>
      </c>
      <c r="C10" s="18"/>
      <c r="D10" s="19">
        <v>1112</v>
      </c>
      <c r="E10" s="19" t="s">
        <v>31</v>
      </c>
      <c r="F10" s="20" t="s">
        <v>32</v>
      </c>
      <c r="G10" s="18"/>
      <c r="H10" s="18">
        <v>0</v>
      </c>
      <c r="I10" s="14">
        <v>5</v>
      </c>
      <c r="J10" s="18">
        <v>5</v>
      </c>
      <c r="K10" s="18">
        <v>6</v>
      </c>
      <c r="L10" s="42" t="s">
        <v>36</v>
      </c>
      <c r="M10" s="43"/>
      <c r="N10" s="43"/>
      <c r="O10" s="44"/>
      <c r="P10" s="5">
        <f t="shared" ref="P10:P11" si="0">SUM(H10:O10)</f>
        <v>16</v>
      </c>
      <c r="Q10" s="18">
        <v>0</v>
      </c>
      <c r="R10" s="18">
        <v>0</v>
      </c>
      <c r="S10" s="18">
        <v>0</v>
      </c>
      <c r="T10" s="18">
        <v>0</v>
      </c>
      <c r="U10" s="21">
        <v>10</v>
      </c>
      <c r="V10" s="21">
        <v>10</v>
      </c>
      <c r="W10" s="15">
        <f t="shared" ref="W10:W11" si="1">SUM(Q10:U10)</f>
        <v>10</v>
      </c>
      <c r="X10" s="15">
        <f t="shared" ref="X10:X11" si="2">W10+P10</f>
        <v>26</v>
      </c>
    </row>
    <row r="11" spans="2:29" s="17" customFormat="1" ht="185.45" customHeight="1" x14ac:dyDescent="0.45">
      <c r="B11" s="17" t="s">
        <v>35</v>
      </c>
      <c r="C11" s="18"/>
      <c r="D11" s="19">
        <v>1113</v>
      </c>
      <c r="E11" s="19" t="s">
        <v>33</v>
      </c>
      <c r="F11" s="20" t="s">
        <v>34</v>
      </c>
      <c r="G11" s="18"/>
      <c r="H11" s="18">
        <v>0</v>
      </c>
      <c r="I11" s="14">
        <v>5</v>
      </c>
      <c r="J11" s="18">
        <v>5</v>
      </c>
      <c r="K11" s="18">
        <v>6</v>
      </c>
      <c r="L11" s="45"/>
      <c r="M11" s="46"/>
      <c r="N11" s="46"/>
      <c r="O11" s="47"/>
      <c r="P11" s="5">
        <f t="shared" si="0"/>
        <v>16</v>
      </c>
      <c r="Q11" s="18">
        <v>0</v>
      </c>
      <c r="R11" s="18">
        <v>0</v>
      </c>
      <c r="S11" s="18">
        <v>0</v>
      </c>
      <c r="T11" s="18">
        <v>0</v>
      </c>
      <c r="U11" s="21">
        <v>10</v>
      </c>
      <c r="V11" s="21">
        <v>10</v>
      </c>
      <c r="W11" s="15">
        <f t="shared" si="1"/>
        <v>10</v>
      </c>
      <c r="X11" s="15">
        <f t="shared" si="2"/>
        <v>26</v>
      </c>
    </row>
  </sheetData>
  <mergeCells count="15">
    <mergeCell ref="L10:O11"/>
    <mergeCell ref="D8:G8"/>
    <mergeCell ref="I3:AC3"/>
    <mergeCell ref="C2:X2"/>
    <mergeCell ref="C3:H3"/>
    <mergeCell ref="D4:G6"/>
    <mergeCell ref="H4:X4"/>
    <mergeCell ref="C5:C7"/>
    <mergeCell ref="H5:O5"/>
    <mergeCell ref="P5:P6"/>
    <mergeCell ref="Q5:U6"/>
    <mergeCell ref="W5:W6"/>
    <mergeCell ref="X5:X6"/>
    <mergeCell ref="H6:K6"/>
    <mergeCell ref="L6:O6"/>
  </mergeCells>
  <pageMargins left="0.25" right="0" top="0.25" bottom="0.25" header="0.5" footer="0.5"/>
  <pageSetup paperSize="5" scale="3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2025-10-31T16:34:13Z</cp:lastPrinted>
  <dcterms:created xsi:type="dcterms:W3CDTF">2016-06-03T11:55:31Z</dcterms:created>
  <dcterms:modified xsi:type="dcterms:W3CDTF">2025-11-19T09:22:31Z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